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15570" windowHeight="7890"/>
  </bookViews>
  <sheets>
    <sheet name="1" sheetId="22" r:id="rId1"/>
  </sheets>
  <definedNames>
    <definedName name="_xlnm.Print_Titles" localSheetId="0">'1'!$11:$11</definedName>
    <definedName name="_xlnm.Print_Area" localSheetId="0">'1'!$A$3:$I$47</definedName>
  </definedNames>
  <calcPr calcId="144525"/>
</workbook>
</file>

<file path=xl/calcChain.xml><?xml version="1.0" encoding="utf-8"?>
<calcChain xmlns="http://schemas.openxmlformats.org/spreadsheetml/2006/main">
  <c r="F14" i="22" l="1"/>
  <c r="I34" i="22" l="1"/>
  <c r="F20" i="22"/>
  <c r="I18" i="22"/>
  <c r="H18" i="22"/>
  <c r="G18" i="22"/>
  <c r="F18" i="22"/>
  <c r="D18" i="22"/>
  <c r="D34" i="22" s="1"/>
  <c r="C18" i="22"/>
  <c r="C34" i="22" s="1"/>
  <c r="E18" i="22"/>
  <c r="E34" i="22" s="1"/>
  <c r="B20" i="22"/>
  <c r="B18" i="22" s="1"/>
  <c r="B15" i="22" l="1"/>
  <c r="B14" i="22"/>
  <c r="I32" i="22"/>
  <c r="G24" i="22"/>
  <c r="H26" i="22" l="1"/>
  <c r="G26" i="22"/>
  <c r="D26" i="22"/>
  <c r="C26" i="22"/>
  <c r="F31" i="22"/>
  <c r="B31" i="22"/>
  <c r="F30" i="22"/>
  <c r="B30" i="22"/>
  <c r="F29" i="22"/>
  <c r="B29" i="22"/>
  <c r="F28" i="22"/>
  <c r="B28" i="22"/>
  <c r="G32" i="22" l="1"/>
  <c r="H32" i="22"/>
  <c r="F26" i="22"/>
  <c r="B26" i="22"/>
  <c r="I21" i="22"/>
  <c r="H21" i="22"/>
  <c r="G21" i="22"/>
  <c r="I24" i="22"/>
  <c r="H24" i="22"/>
  <c r="F23" i="22"/>
  <c r="E21" i="22"/>
  <c r="D21" i="22"/>
  <c r="C21" i="22"/>
  <c r="B23" i="22"/>
  <c r="I12" i="22"/>
  <c r="H12" i="22"/>
  <c r="H34" i="22" s="1"/>
  <c r="G12" i="22"/>
  <c r="G34" i="22" s="1"/>
  <c r="C12" i="22"/>
  <c r="E12" i="22"/>
  <c r="D12" i="22"/>
  <c r="F16" i="22"/>
  <c r="F34" i="22" l="1"/>
  <c r="F32" i="22"/>
  <c r="I17" i="22"/>
  <c r="I35" i="22" s="1"/>
  <c r="H17" i="22"/>
  <c r="H35" i="22" s="1"/>
  <c r="G17" i="22"/>
  <c r="G35" i="22" s="1"/>
  <c r="B12" i="22"/>
  <c r="F21" i="22"/>
  <c r="B21" i="22"/>
  <c r="F24" i="22"/>
  <c r="B16" i="22"/>
  <c r="F35" i="22" l="1"/>
  <c r="B34" i="22"/>
  <c r="F17" i="22"/>
  <c r="F12" i="22"/>
</calcChain>
</file>

<file path=xl/sharedStrings.xml><?xml version="1.0" encoding="utf-8"?>
<sst xmlns="http://schemas.openxmlformats.org/spreadsheetml/2006/main" count="34" uniqueCount="28">
  <si>
    <t>Наименование</t>
  </si>
  <si>
    <t>ИТОГО</t>
  </si>
  <si>
    <t>План</t>
  </si>
  <si>
    <t>Факт</t>
  </si>
  <si>
    <t>Всего</t>
  </si>
  <si>
    <t>Респ. б-т</t>
  </si>
  <si>
    <t>Местн.б-т</t>
  </si>
  <si>
    <t xml:space="preserve">остаток неосвоенных средств </t>
  </si>
  <si>
    <t>Фед. б-т</t>
  </si>
  <si>
    <t xml:space="preserve">остаток неосвоенных средств  </t>
  </si>
  <si>
    <t xml:space="preserve">I.Национальный проект "Культура" </t>
  </si>
  <si>
    <t>1.Региональный проект "Культурная среда"(А1)</t>
  </si>
  <si>
    <t>1.2.Капитальный ремонт дома культуры с.Хасаут-Греческое,ул.Кецеровой,65б (0801 063А155190) (Соглашение с Министерством культуры КЧР от 25.02.2020 №91610450-1-2019-002)</t>
  </si>
  <si>
    <t>1.1.Капитальный ремонт дома культуры с.Даусуз,ул.Хатуева 107(0801 063А155190)( Соглашение с Министерством культуры КЧР от 25.02.2020  №91610405-1-2019-001)</t>
  </si>
  <si>
    <t>1.3.Реконструкция дома культуры в ст.Кардоникской ,ул.Красная,51(0801 154 А155670) (Соглашение с Министерством культуры КЧР от 28.02.2020 №91610420-1-2020-002)</t>
  </si>
  <si>
    <t>III.Национальный проект "Демография"   (Р5)-0801 101Р554950</t>
  </si>
  <si>
    <t xml:space="preserve">3.Региональный проект "Спорт- норма жизни" </t>
  </si>
  <si>
    <t>3.1.Открытая универсальная спортивная площадка 30х60 по адресу: а.Ильич,ул.Красноармейская,14В (Соглашение с Министерством физической культуры и спорта КЧР от 25.02.2020 №91610440-1-2019-002)</t>
  </si>
  <si>
    <t xml:space="preserve">IY.Национальный проект "Демография"   </t>
  </si>
  <si>
    <t xml:space="preserve">4.Региональный проект "Финансовая поддержка семей при рождении детей" </t>
  </si>
  <si>
    <t>4.1.Ежемесячная выплата в связи с рождением (усыновлением) первого ребенка</t>
  </si>
  <si>
    <t xml:space="preserve">4.2.Единовременное пособие "Республиканский материнский капитал" </t>
  </si>
  <si>
    <t>4.3.Единовременная денежная выплата, назначаемая в связи с рождением второго ребенка</t>
  </si>
  <si>
    <t>4.4Ежемесячная выплата в случае рождения 3-го ребенка или последующих детей до достижения ребенком возраста трех лет</t>
  </si>
  <si>
    <t>II.  Национальный проект "Жилье и городская среда"</t>
  </si>
  <si>
    <t>2.Региональный проект"Формирование комфортной городской среды"</t>
  </si>
  <si>
    <t>Благоустройство придомовой территории жилых многоквартирных  домов                                                                                                           адрес:  с.Даусуз, ул.Хатуева 4,5,6,7</t>
  </si>
  <si>
    <t>Расходы в рамках Национальных проектов по Зеленчукскому муниципальному району на 01.05.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</si>
</sst>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 Cyr"/>
    </font>
    <font>
      <sz val="16"/>
      <color theme="1"/>
      <name val="Times New Roman"/>
      <family val="1"/>
      <charset val="204"/>
    </font>
    <font>
      <sz val="10"/>
      <color rgb="FF000000"/>
      <name val="Arial Cyr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4" tint="0.7999816888943144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4" tint="0.79998168889431442"/>
      <name val="Times New Roman"/>
      <family val="1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0" fillId="0" borderId="0"/>
    <xf numFmtId="0" fontId="11" fillId="0" borderId="2">
      <alignment vertical="top" wrapText="1"/>
    </xf>
    <xf numFmtId="1" fontId="13" fillId="0" borderId="2">
      <alignment horizontal="center" vertical="top" shrinkToFit="1"/>
    </xf>
    <xf numFmtId="4" fontId="13" fillId="0" borderId="2">
      <alignment horizontal="right" vertical="top" shrinkToFit="1"/>
    </xf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9" fontId="12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wrapText="1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/>
    </xf>
    <xf numFmtId="0" fontId="19" fillId="0" borderId="3" xfId="0" applyFont="1" applyBorder="1" applyAlignment="1">
      <alignment wrapText="1"/>
    </xf>
    <xf numFmtId="0" fontId="22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top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left" vertical="top" wrapText="1"/>
    </xf>
    <xf numFmtId="4" fontId="21" fillId="2" borderId="1" xfId="0" applyNumberFormat="1" applyFont="1" applyFill="1" applyBorder="1" applyAlignment="1">
      <alignment horizontal="center" vertical="top" wrapText="1"/>
    </xf>
    <xf numFmtId="4" fontId="21" fillId="2" borderId="1" xfId="0" applyNumberFormat="1" applyFont="1" applyFill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/>
    </xf>
    <xf numFmtId="4" fontId="27" fillId="4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/>
    </xf>
    <xf numFmtId="164" fontId="21" fillId="2" borderId="1" xfId="0" applyNumberFormat="1" applyFont="1" applyFill="1" applyBorder="1" applyAlignment="1">
      <alignment horizontal="center" vertical="top"/>
    </xf>
    <xf numFmtId="164" fontId="26" fillId="4" borderId="1" xfId="0" applyNumberFormat="1" applyFont="1" applyFill="1" applyBorder="1" applyAlignment="1">
      <alignment horizontal="left" vertical="top" wrapText="1"/>
    </xf>
    <xf numFmtId="164" fontId="26" fillId="4" borderId="1" xfId="0" applyNumberFormat="1" applyFont="1" applyFill="1" applyBorder="1" applyAlignment="1">
      <alignment horizontal="center" vertical="top" wrapText="1"/>
    </xf>
    <xf numFmtId="4" fontId="26" fillId="4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wrapText="1"/>
    </xf>
    <xf numFmtId="4" fontId="21" fillId="0" borderId="1" xfId="0" applyNumberFormat="1" applyFont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left" vertical="top" wrapText="1"/>
    </xf>
    <xf numFmtId="4" fontId="26" fillId="3" borderId="1" xfId="0" applyNumberFormat="1" applyFont="1" applyFill="1" applyBorder="1" applyAlignment="1">
      <alignment horizontal="left" vertical="top" wrapText="1"/>
    </xf>
    <xf numFmtId="4" fontId="26" fillId="3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left" vertical="top" wrapText="1"/>
    </xf>
    <xf numFmtId="4" fontId="24" fillId="2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left" vertical="top" wrapText="1"/>
    </xf>
    <xf numFmtId="4" fontId="24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</cellXfs>
  <cellStyles count="6">
    <cellStyle name="xl26" xfId="4"/>
    <cellStyle name="xl33" xfId="3"/>
    <cellStyle name="xl40" xfId="5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6"/>
  <sheetViews>
    <sheetView tabSelected="1" view="pageBreakPreview" zoomScale="60" zoomScaleNormal="70" workbookViewId="0">
      <pane xSplit="1" ySplit="11" topLeftCell="B12" activePane="bottomRight" state="frozen"/>
      <selection pane="topRight" activeCell="E1" sqref="E1"/>
      <selection pane="bottomLeft" activeCell="A7" sqref="A7"/>
      <selection pane="bottomRight" activeCell="C40" sqref="C40"/>
    </sheetView>
  </sheetViews>
  <sheetFormatPr defaultColWidth="9.140625" defaultRowHeight="18.75" x14ac:dyDescent="0.25"/>
  <cols>
    <col min="1" max="1" width="121.42578125" style="5" customWidth="1"/>
    <col min="2" max="2" width="22.42578125" style="5" customWidth="1"/>
    <col min="3" max="3" width="22.85546875" style="1" customWidth="1"/>
    <col min="4" max="4" width="21" style="3" customWidth="1"/>
    <col min="5" max="6" width="22.42578125" style="3" customWidth="1"/>
    <col min="7" max="7" width="25.85546875" style="3" customWidth="1"/>
    <col min="8" max="8" width="21" style="3" customWidth="1"/>
    <col min="9" max="9" width="25.5703125" style="3" customWidth="1"/>
    <col min="10" max="16384" width="9.140625" style="2"/>
  </cols>
  <sheetData>
    <row r="3" spans="1:9" ht="20.25" x14ac:dyDescent="0.25">
      <c r="A3" s="82"/>
      <c r="B3" s="82"/>
      <c r="C3" s="82"/>
      <c r="D3" s="82"/>
      <c r="E3" s="82"/>
      <c r="F3" s="82"/>
      <c r="G3" s="82"/>
      <c r="H3" s="82"/>
      <c r="I3" s="82"/>
    </row>
    <row r="4" spans="1:9" ht="39" customHeight="1" x14ac:dyDescent="0.25">
      <c r="A4" s="24"/>
      <c r="B4" s="24"/>
      <c r="C4" s="23"/>
      <c r="D4" s="23"/>
      <c r="E4" s="26"/>
      <c r="F4" s="26"/>
      <c r="G4" s="26"/>
      <c r="H4" s="26"/>
      <c r="I4" s="23"/>
    </row>
    <row r="5" spans="1:9" ht="20.25" x14ac:dyDescent="0.25">
      <c r="A5" s="25"/>
      <c r="B5" s="25"/>
      <c r="C5" s="23"/>
      <c r="D5" s="23"/>
      <c r="E5" s="26"/>
      <c r="F5" s="26"/>
      <c r="G5" s="26"/>
      <c r="H5" s="26"/>
      <c r="I5" s="23"/>
    </row>
    <row r="6" spans="1:9" ht="30" customHeight="1" x14ac:dyDescent="0.25">
      <c r="A6" s="83" t="s">
        <v>27</v>
      </c>
      <c r="B6" s="83"/>
      <c r="C6" s="83"/>
      <c r="D6" s="83"/>
      <c r="E6" s="83"/>
      <c r="F6" s="83"/>
      <c r="G6" s="83"/>
      <c r="H6" s="83"/>
      <c r="I6" s="83"/>
    </row>
    <row r="7" spans="1:9" ht="30" customHeight="1" x14ac:dyDescent="0.25">
      <c r="A7" s="27"/>
      <c r="B7" s="27"/>
      <c r="C7" s="27"/>
      <c r="D7" s="27"/>
      <c r="E7" s="27"/>
      <c r="F7" s="27"/>
      <c r="G7" s="27"/>
      <c r="H7" s="27"/>
      <c r="I7" s="27"/>
    </row>
    <row r="8" spans="1:9" ht="30" customHeight="1" x14ac:dyDescent="0.25">
      <c r="A8" s="27"/>
      <c r="B8" s="27"/>
      <c r="C8" s="27"/>
      <c r="D8" s="27"/>
      <c r="E8" s="27"/>
      <c r="F8" s="27"/>
      <c r="G8" s="27"/>
      <c r="H8" s="27"/>
      <c r="I8" s="27"/>
    </row>
    <row r="9" spans="1:9" ht="30" customHeight="1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ht="45" customHeight="1" x14ac:dyDescent="0.25">
      <c r="A10" s="84" t="s">
        <v>0</v>
      </c>
      <c r="B10" s="86" t="s">
        <v>2</v>
      </c>
      <c r="C10" s="87"/>
      <c r="D10" s="87"/>
      <c r="E10" s="88"/>
      <c r="F10" s="86" t="s">
        <v>3</v>
      </c>
      <c r="G10" s="87"/>
      <c r="H10" s="87"/>
      <c r="I10" s="88"/>
    </row>
    <row r="11" spans="1:9" ht="84.75" customHeight="1" x14ac:dyDescent="0.25">
      <c r="A11" s="85"/>
      <c r="B11" s="28" t="s">
        <v>4</v>
      </c>
      <c r="C11" s="29" t="s">
        <v>8</v>
      </c>
      <c r="D11" s="29" t="s">
        <v>5</v>
      </c>
      <c r="E11" s="29" t="s">
        <v>6</v>
      </c>
      <c r="F11" s="28" t="s">
        <v>4</v>
      </c>
      <c r="G11" s="29" t="s">
        <v>8</v>
      </c>
      <c r="H11" s="29" t="s">
        <v>5</v>
      </c>
      <c r="I11" s="29" t="s">
        <v>6</v>
      </c>
    </row>
    <row r="12" spans="1:9" s="6" customFormat="1" ht="27" customHeight="1" x14ac:dyDescent="0.25">
      <c r="A12" s="72" t="s">
        <v>10</v>
      </c>
      <c r="B12" s="73">
        <f>SUM(C12:E12)</f>
        <v>33465677.18</v>
      </c>
      <c r="C12" s="74">
        <f>SUM(C13:C16)</f>
        <v>31753633.32</v>
      </c>
      <c r="D12" s="74">
        <f>SUM(D13:D16)</f>
        <v>1671243.8699999999</v>
      </c>
      <c r="E12" s="74">
        <f t="shared" ref="E12:F12" si="0">SUM(E13:E16)</f>
        <v>40799.99</v>
      </c>
      <c r="F12" s="74">
        <f t="shared" si="0"/>
        <v>4046690.52</v>
      </c>
      <c r="G12" s="74">
        <f>SUM(G13:G16)</f>
        <v>3844356</v>
      </c>
      <c r="H12" s="74">
        <f t="shared" ref="H12:I12" si="1">SUM(H13:H16)</f>
        <v>202334.52</v>
      </c>
      <c r="I12" s="74">
        <f t="shared" si="1"/>
        <v>0</v>
      </c>
    </row>
    <row r="13" spans="1:9" s="6" customFormat="1" ht="27" customHeight="1" x14ac:dyDescent="0.25">
      <c r="A13" s="31" t="s">
        <v>11</v>
      </c>
      <c r="B13" s="49"/>
      <c r="C13" s="52"/>
      <c r="D13" s="52"/>
      <c r="E13" s="52"/>
      <c r="F13" s="52"/>
      <c r="G13" s="52"/>
      <c r="H13" s="52"/>
      <c r="I13" s="52"/>
    </row>
    <row r="14" spans="1:9" s="6" customFormat="1" ht="90" customHeight="1" x14ac:dyDescent="0.25">
      <c r="A14" s="32" t="s">
        <v>13</v>
      </c>
      <c r="B14" s="53">
        <f>SUM(C14:E14)</f>
        <v>11052631.58</v>
      </c>
      <c r="C14" s="62">
        <v>10500000</v>
      </c>
      <c r="D14" s="54">
        <v>552631.57999999996</v>
      </c>
      <c r="E14" s="62"/>
      <c r="F14" s="80">
        <f>SUM(G14:I14)</f>
        <v>4046690.52</v>
      </c>
      <c r="G14" s="80">
        <v>3844356</v>
      </c>
      <c r="H14" s="81">
        <v>202334.52</v>
      </c>
      <c r="I14" s="52"/>
    </row>
    <row r="15" spans="1:9" s="6" customFormat="1" ht="100.5" customHeight="1" x14ac:dyDescent="0.25">
      <c r="A15" s="32" t="s">
        <v>12</v>
      </c>
      <c r="B15" s="53">
        <f>SUM(C15:D15)</f>
        <v>6052631.5800000001</v>
      </c>
      <c r="C15" s="62">
        <v>5750000</v>
      </c>
      <c r="D15" s="54">
        <v>302631.58</v>
      </c>
      <c r="E15" s="43"/>
      <c r="F15" s="52"/>
      <c r="G15" s="52"/>
      <c r="H15" s="52"/>
      <c r="I15" s="52"/>
    </row>
    <row r="16" spans="1:9" s="15" customFormat="1" ht="82.5" customHeight="1" x14ac:dyDescent="0.25">
      <c r="A16" s="33" t="s">
        <v>14</v>
      </c>
      <c r="B16" s="53">
        <f>SUM(C16:E16)</f>
        <v>16360414.020000001</v>
      </c>
      <c r="C16" s="70">
        <v>15503633.32</v>
      </c>
      <c r="D16" s="71">
        <v>815980.71</v>
      </c>
      <c r="E16" s="71">
        <v>40799.99</v>
      </c>
      <c r="F16" s="71">
        <f>SUM(G16:I16)</f>
        <v>0</v>
      </c>
      <c r="G16" s="71"/>
      <c r="H16" s="71"/>
      <c r="I16" s="71"/>
    </row>
    <row r="17" spans="1:9" s="15" customFormat="1" ht="35.25" customHeight="1" x14ac:dyDescent="0.25">
      <c r="A17" s="32" t="s">
        <v>7</v>
      </c>
      <c r="B17" s="39"/>
      <c r="C17" s="40"/>
      <c r="D17" s="51"/>
      <c r="E17" s="41"/>
      <c r="F17" s="50">
        <f>SUM(G17:I17)</f>
        <v>29418986.66</v>
      </c>
      <c r="G17" s="50">
        <f>SUM(C12-G12)</f>
        <v>27909277.32</v>
      </c>
      <c r="H17" s="50">
        <f t="shared" ref="H17:I17" si="2">SUM(D12-H12)</f>
        <v>1468909.3499999999</v>
      </c>
      <c r="I17" s="50">
        <f t="shared" si="2"/>
        <v>40799.99</v>
      </c>
    </row>
    <row r="18" spans="1:9" s="15" customFormat="1" ht="35.25" customHeight="1" x14ac:dyDescent="0.25">
      <c r="A18" s="30" t="s">
        <v>24</v>
      </c>
      <c r="B18" s="73">
        <f>SUM(B19:B20)</f>
        <v>3520408.16</v>
      </c>
      <c r="C18" s="77">
        <f t="shared" ref="C18:D18" si="3">SUM(C19:C20)</f>
        <v>3415500</v>
      </c>
      <c r="D18" s="77">
        <f t="shared" si="3"/>
        <v>34500</v>
      </c>
      <c r="E18" s="77">
        <f>SUM(E19:E20)</f>
        <v>70408.160000000003</v>
      </c>
      <c r="F18" s="73">
        <f>SUM(F19:F20)</f>
        <v>0</v>
      </c>
      <c r="G18" s="77">
        <f t="shared" ref="G18" si="4">SUM(G19:G20)</f>
        <v>0</v>
      </c>
      <c r="H18" s="77">
        <f t="shared" ref="H18" si="5">SUM(H19:H20)</f>
        <v>0</v>
      </c>
      <c r="I18" s="77">
        <f>SUM(I19:I20)</f>
        <v>0</v>
      </c>
    </row>
    <row r="19" spans="1:9" s="15" customFormat="1" ht="50.25" customHeight="1" x14ac:dyDescent="0.25">
      <c r="A19" s="31" t="s">
        <v>25</v>
      </c>
      <c r="B19" s="75"/>
      <c r="C19" s="40"/>
      <c r="D19" s="51"/>
      <c r="E19" s="41"/>
      <c r="F19" s="75"/>
      <c r="G19" s="40"/>
      <c r="H19" s="51"/>
      <c r="I19" s="41"/>
    </row>
    <row r="20" spans="1:9" s="15" customFormat="1" ht="92.25" customHeight="1" x14ac:dyDescent="0.25">
      <c r="A20" s="32" t="s">
        <v>26</v>
      </c>
      <c r="B20" s="75">
        <f>SUM(C20:E20)</f>
        <v>3520408.16</v>
      </c>
      <c r="C20" s="70">
        <v>3415500</v>
      </c>
      <c r="D20" s="71">
        <v>34500</v>
      </c>
      <c r="E20" s="71">
        <v>70408.160000000003</v>
      </c>
      <c r="F20" s="78">
        <f>SUM(G20:I20)</f>
        <v>0</v>
      </c>
      <c r="G20" s="79"/>
      <c r="H20" s="76"/>
      <c r="I20" s="76"/>
    </row>
    <row r="21" spans="1:9" s="4" customFormat="1" ht="27" customHeight="1" x14ac:dyDescent="0.25">
      <c r="A21" s="30" t="s">
        <v>15</v>
      </c>
      <c r="B21" s="56">
        <f>SUM(C21:E21)</f>
        <v>4734050</v>
      </c>
      <c r="C21" s="57">
        <f>SUM(C22:C23)</f>
        <v>4497347</v>
      </c>
      <c r="D21" s="57">
        <f t="shared" ref="D21:E21" si="6">SUM(D22:D23)</f>
        <v>224868</v>
      </c>
      <c r="E21" s="57">
        <f t="shared" si="6"/>
        <v>11835</v>
      </c>
      <c r="F21" s="38">
        <f>SUM(G21:I21)</f>
        <v>0</v>
      </c>
      <c r="G21" s="38">
        <f>SUM(G22:G23)</f>
        <v>0</v>
      </c>
      <c r="H21" s="38">
        <f t="shared" ref="H21:I21" si="7">SUM(H22:H23)</f>
        <v>0</v>
      </c>
      <c r="I21" s="38">
        <f t="shared" si="7"/>
        <v>0</v>
      </c>
    </row>
    <row r="22" spans="1:9" s="14" customFormat="1" ht="27" customHeight="1" x14ac:dyDescent="0.25">
      <c r="A22" s="31" t="s">
        <v>16</v>
      </c>
      <c r="B22" s="36"/>
      <c r="C22" s="42"/>
      <c r="D22" s="42"/>
      <c r="E22" s="42"/>
      <c r="F22" s="42"/>
      <c r="G22" s="42"/>
      <c r="H22" s="42"/>
      <c r="I22" s="42"/>
    </row>
    <row r="23" spans="1:9" s="4" customFormat="1" ht="111.75" customHeight="1" x14ac:dyDescent="0.25">
      <c r="A23" s="32" t="s">
        <v>17</v>
      </c>
      <c r="B23" s="53">
        <f>SUM(C23:E23)</f>
        <v>4734050</v>
      </c>
      <c r="C23" s="54">
        <v>4497347</v>
      </c>
      <c r="D23" s="55">
        <v>224868</v>
      </c>
      <c r="E23" s="55">
        <v>11835</v>
      </c>
      <c r="F23" s="53">
        <f>SUM(G23:I23)</f>
        <v>0</v>
      </c>
      <c r="G23" s="54"/>
      <c r="H23" s="55"/>
      <c r="I23" s="55"/>
    </row>
    <row r="24" spans="1:9" s="4" customFormat="1" ht="33.75" customHeight="1" x14ac:dyDescent="0.25">
      <c r="A24" s="32" t="s">
        <v>7</v>
      </c>
      <c r="B24" s="37"/>
      <c r="C24" s="43"/>
      <c r="D24" s="44"/>
      <c r="E24" s="44"/>
      <c r="F24" s="69">
        <f>SUM(G24:I24)</f>
        <v>4734050</v>
      </c>
      <c r="G24" s="69">
        <f>SUM(C23-G23)</f>
        <v>4497347</v>
      </c>
      <c r="H24" s="69">
        <f t="shared" ref="H24" si="8">SUM(D23-H23)</f>
        <v>224868</v>
      </c>
      <c r="I24" s="69">
        <f t="shared" ref="I24" si="9">SUM(E23-I23)</f>
        <v>11835</v>
      </c>
    </row>
    <row r="25" spans="1:9" s="4" customFormat="1" ht="33.75" customHeight="1" x14ac:dyDescent="0.25">
      <c r="A25" s="32"/>
      <c r="B25" s="37"/>
      <c r="C25" s="43"/>
      <c r="D25" s="44"/>
      <c r="E25" s="44"/>
      <c r="F25" s="50"/>
      <c r="G25" s="50"/>
      <c r="H25" s="50"/>
      <c r="I25" s="50"/>
    </row>
    <row r="26" spans="1:9" s="4" customFormat="1" ht="33.75" customHeight="1" x14ac:dyDescent="0.25">
      <c r="A26" s="30" t="s">
        <v>18</v>
      </c>
      <c r="B26" s="65">
        <f>SUM(C26:D26)</f>
        <v>119144500</v>
      </c>
      <c r="C26" s="66">
        <f>SUM(C28:C31)</f>
        <v>105900000</v>
      </c>
      <c r="D26" s="66">
        <f>SUM(D28:D31)</f>
        <v>13244500</v>
      </c>
      <c r="E26" s="59"/>
      <c r="F26" s="67">
        <f>SUM(G26:H26)</f>
        <v>36331216.920000002</v>
      </c>
      <c r="G26" s="67">
        <f>SUM(G28:G31)</f>
        <v>29888150.380000003</v>
      </c>
      <c r="H26" s="67">
        <f>SUM(H28:H31)</f>
        <v>6443066.54</v>
      </c>
      <c r="I26" s="60"/>
    </row>
    <row r="27" spans="1:9" s="4" customFormat="1" ht="48.75" customHeight="1" x14ac:dyDescent="0.25">
      <c r="A27" s="31" t="s">
        <v>19</v>
      </c>
      <c r="B27" s="37"/>
      <c r="C27" s="43"/>
      <c r="D27" s="44"/>
      <c r="E27" s="44"/>
      <c r="F27" s="50"/>
      <c r="G27" s="50"/>
      <c r="H27" s="50"/>
      <c r="I27" s="50"/>
    </row>
    <row r="28" spans="1:9" s="4" customFormat="1" ht="63.75" customHeight="1" x14ac:dyDescent="0.25">
      <c r="A28" s="32" t="s">
        <v>20</v>
      </c>
      <c r="B28" s="61">
        <f>SUM(C28:D28)</f>
        <v>55000000</v>
      </c>
      <c r="C28" s="62">
        <v>55000000</v>
      </c>
      <c r="D28" s="44"/>
      <c r="E28" s="44"/>
      <c r="F28" s="63">
        <f>SUM(G28:H28)</f>
        <v>10284427.92</v>
      </c>
      <c r="G28" s="63">
        <v>10284427.92</v>
      </c>
      <c r="H28" s="50"/>
      <c r="I28" s="50"/>
    </row>
    <row r="29" spans="1:9" s="4" customFormat="1" ht="41.25" customHeight="1" x14ac:dyDescent="0.25">
      <c r="A29" s="32" t="s">
        <v>21</v>
      </c>
      <c r="B29" s="61">
        <f>SUM(C29:D29)</f>
        <v>6300000</v>
      </c>
      <c r="C29" s="43"/>
      <c r="D29" s="64">
        <v>6300000</v>
      </c>
      <c r="E29" s="44"/>
      <c r="F29" s="63">
        <f>SUM(G29:H29)</f>
        <v>4053101</v>
      </c>
      <c r="G29" s="50"/>
      <c r="H29" s="63">
        <v>4053101</v>
      </c>
      <c r="I29" s="50"/>
    </row>
    <row r="30" spans="1:9" s="4" customFormat="1" ht="59.25" customHeight="1" x14ac:dyDescent="0.25">
      <c r="A30" s="32" t="s">
        <v>22</v>
      </c>
      <c r="B30" s="61">
        <f>SUM(C30:D30)</f>
        <v>3500000</v>
      </c>
      <c r="C30" s="43"/>
      <c r="D30" s="64">
        <v>3500000</v>
      </c>
      <c r="E30" s="64"/>
      <c r="F30" s="63">
        <f>SUM(G30:H30)</f>
        <v>1125600</v>
      </c>
      <c r="G30" s="48"/>
      <c r="H30" s="63">
        <v>1125600</v>
      </c>
      <c r="I30" s="50"/>
    </row>
    <row r="31" spans="1:9" s="4" customFormat="1" ht="60" customHeight="1" x14ac:dyDescent="0.25">
      <c r="A31" s="32" t="s">
        <v>23</v>
      </c>
      <c r="B31" s="61">
        <f>SUM(C31:D31)</f>
        <v>54344500</v>
      </c>
      <c r="C31" s="62">
        <v>50900000</v>
      </c>
      <c r="D31" s="64">
        <v>3444500</v>
      </c>
      <c r="E31" s="44"/>
      <c r="F31" s="63">
        <f>SUM(G31:H31)</f>
        <v>20868088</v>
      </c>
      <c r="G31" s="63">
        <v>19603722.460000001</v>
      </c>
      <c r="H31" s="63">
        <v>1264365.54</v>
      </c>
      <c r="I31" s="50"/>
    </row>
    <row r="32" spans="1:9" s="4" customFormat="1" ht="50.25" customHeight="1" x14ac:dyDescent="0.25">
      <c r="A32" s="32" t="s">
        <v>9</v>
      </c>
      <c r="B32" s="61"/>
      <c r="C32" s="43"/>
      <c r="D32" s="44"/>
      <c r="E32" s="44"/>
      <c r="F32" s="63">
        <f>SUM(G32:I32)</f>
        <v>82813283.079999998</v>
      </c>
      <c r="G32" s="63">
        <f>SUM(C26-G26)</f>
        <v>76011849.620000005</v>
      </c>
      <c r="H32" s="63">
        <f t="shared" ref="H32:I32" si="10">SUM(D26-H26)</f>
        <v>6801433.46</v>
      </c>
      <c r="I32" s="63">
        <f t="shared" si="10"/>
        <v>0</v>
      </c>
    </row>
    <row r="33" spans="1:9" s="4" customFormat="1" ht="28.5" customHeight="1" x14ac:dyDescent="0.25">
      <c r="A33" s="32"/>
      <c r="B33" s="37"/>
      <c r="C33" s="43"/>
      <c r="D33" s="44"/>
      <c r="E33" s="44"/>
      <c r="F33" s="44"/>
      <c r="G33" s="44"/>
      <c r="H33" s="44"/>
      <c r="I33" s="44"/>
    </row>
    <row r="34" spans="1:9" ht="27" customHeight="1" x14ac:dyDescent="0.25">
      <c r="A34" s="34" t="s">
        <v>1</v>
      </c>
      <c r="B34" s="57">
        <f>SUM(C34:E34)</f>
        <v>160864635.34</v>
      </c>
      <c r="C34" s="57">
        <f>SUM(C12+C21+C26+C18)</f>
        <v>145566480.31999999</v>
      </c>
      <c r="D34" s="57">
        <f>SUM(D12+D21+D26+D18)</f>
        <v>15175111.869999999</v>
      </c>
      <c r="E34" s="57">
        <f>SUM(E12+E21+E26+E18)</f>
        <v>123043.15</v>
      </c>
      <c r="F34" s="57">
        <f>SUM(G34:I34)</f>
        <v>40377907.440000005</v>
      </c>
      <c r="G34" s="57">
        <f>SUM(G12+G21+G26+G18)</f>
        <v>33732506.380000003</v>
      </c>
      <c r="H34" s="57">
        <f>SUM(H12+H21+H26+H18)</f>
        <v>6645401.0599999996</v>
      </c>
      <c r="I34" s="57">
        <f>SUM(I12+I21+I26+I18)</f>
        <v>0</v>
      </c>
    </row>
    <row r="35" spans="1:9" ht="42" customHeight="1" x14ac:dyDescent="0.25">
      <c r="A35" s="32" t="s">
        <v>7</v>
      </c>
      <c r="B35" s="45"/>
      <c r="C35" s="46"/>
      <c r="D35" s="47"/>
      <c r="E35" s="47"/>
      <c r="F35" s="58">
        <f>SUM(G35:I35)</f>
        <v>116966319.73999999</v>
      </c>
      <c r="G35" s="58">
        <f>SUM(G17+G24+G32)</f>
        <v>108418473.94</v>
      </c>
      <c r="H35" s="58">
        <f>SUM(H17+H24+H32)</f>
        <v>8495210.8100000005</v>
      </c>
      <c r="I35" s="58">
        <f>SUM(I17+I24+I32)</f>
        <v>52634.99</v>
      </c>
    </row>
    <row r="36" spans="1:9" ht="20.25" hidden="1" x14ac:dyDescent="0.25">
      <c r="A36" s="17"/>
      <c r="B36" s="17"/>
      <c r="C36" s="16"/>
      <c r="D36" s="18"/>
      <c r="E36" s="18"/>
      <c r="F36" s="18"/>
      <c r="G36" s="18"/>
      <c r="H36" s="18"/>
      <c r="I36" s="18"/>
    </row>
    <row r="37" spans="1:9" ht="1.5" hidden="1" customHeight="1" x14ac:dyDescent="0.25">
      <c r="A37" s="17"/>
      <c r="B37" s="17"/>
      <c r="C37" s="16"/>
      <c r="D37" s="18"/>
      <c r="E37" s="18"/>
      <c r="F37" s="18"/>
      <c r="G37" s="18"/>
      <c r="H37" s="18"/>
      <c r="I37" s="18"/>
    </row>
    <row r="38" spans="1:9" ht="84" customHeight="1" x14ac:dyDescent="0.45">
      <c r="A38" s="68"/>
      <c r="B38" s="20"/>
      <c r="C38" s="22"/>
      <c r="D38" s="20"/>
      <c r="E38" s="20"/>
      <c r="F38" s="20"/>
      <c r="G38" s="20"/>
      <c r="H38" s="20"/>
      <c r="I38" s="35"/>
    </row>
    <row r="39" spans="1:9" ht="20.25" x14ac:dyDescent="0.25">
      <c r="A39" s="17"/>
      <c r="B39" s="17"/>
      <c r="C39" s="16"/>
      <c r="D39" s="18"/>
      <c r="E39" s="18"/>
      <c r="F39" s="18"/>
      <c r="G39" s="18"/>
      <c r="H39" s="18"/>
      <c r="I39" s="21"/>
    </row>
    <row r="40" spans="1:9" ht="20.25" x14ac:dyDescent="0.25">
      <c r="A40" s="17"/>
      <c r="B40" s="17"/>
      <c r="C40" s="16"/>
      <c r="D40" s="18"/>
      <c r="E40" s="18"/>
      <c r="F40" s="18"/>
      <c r="G40" s="18"/>
      <c r="H40" s="18"/>
      <c r="I40" s="18"/>
    </row>
    <row r="41" spans="1:9" ht="20.25" x14ac:dyDescent="0.25">
      <c r="A41" s="17"/>
      <c r="B41" s="17"/>
      <c r="C41" s="16"/>
      <c r="D41" s="18"/>
      <c r="E41" s="18"/>
      <c r="F41" s="18"/>
      <c r="G41" s="18"/>
      <c r="H41" s="18"/>
      <c r="I41" s="18"/>
    </row>
    <row r="42" spans="1:9" ht="17.25" customHeight="1" x14ac:dyDescent="0.25">
      <c r="A42" s="17"/>
      <c r="B42" s="17"/>
      <c r="C42" s="16"/>
      <c r="D42" s="18"/>
      <c r="E42" s="18"/>
      <c r="F42" s="18"/>
      <c r="G42" s="18"/>
      <c r="H42" s="18"/>
      <c r="I42" s="18"/>
    </row>
    <row r="43" spans="1:9" ht="20.25" hidden="1" x14ac:dyDescent="0.25">
      <c r="A43" s="17"/>
      <c r="B43" s="17"/>
      <c r="C43" s="16"/>
      <c r="D43" s="18"/>
      <c r="E43" s="18"/>
      <c r="F43" s="18"/>
      <c r="G43" s="18"/>
      <c r="H43" s="18"/>
      <c r="I43" s="18"/>
    </row>
    <row r="44" spans="1:9" ht="0.75" hidden="1" customHeight="1" x14ac:dyDescent="0.25">
      <c r="A44" s="17"/>
      <c r="B44" s="17"/>
      <c r="C44" s="16"/>
      <c r="D44" s="18"/>
      <c r="E44" s="18"/>
      <c r="F44" s="18"/>
      <c r="G44" s="18"/>
      <c r="H44" s="18"/>
      <c r="I44" s="18"/>
    </row>
    <row r="45" spans="1:9" ht="20.25" hidden="1" x14ac:dyDescent="0.25">
      <c r="A45" s="17"/>
      <c r="B45" s="17"/>
      <c r="C45" s="16"/>
      <c r="D45" s="18"/>
      <c r="E45" s="18"/>
      <c r="F45" s="18"/>
      <c r="G45" s="18"/>
      <c r="H45" s="18"/>
      <c r="I45" s="18"/>
    </row>
    <row r="46" spans="1:9" ht="20.25" hidden="1" x14ac:dyDescent="0.25">
      <c r="A46" s="17"/>
      <c r="B46" s="17"/>
      <c r="C46" s="16"/>
      <c r="D46" s="18"/>
      <c r="E46" s="18"/>
      <c r="F46" s="18"/>
      <c r="G46" s="18"/>
      <c r="H46" s="18"/>
      <c r="I46" s="18"/>
    </row>
    <row r="47" spans="1:9" ht="20.25" hidden="1" x14ac:dyDescent="0.25">
      <c r="A47" s="17"/>
      <c r="B47" s="17"/>
      <c r="C47" s="16"/>
      <c r="D47" s="18"/>
      <c r="E47" s="18"/>
      <c r="F47" s="18"/>
      <c r="G47" s="18"/>
      <c r="H47" s="18"/>
      <c r="I47" s="18"/>
    </row>
    <row r="48" spans="1:9" ht="20.25" x14ac:dyDescent="0.25">
      <c r="A48" s="17"/>
      <c r="B48" s="17"/>
      <c r="C48" s="16"/>
      <c r="D48" s="18"/>
      <c r="E48" s="18"/>
      <c r="F48" s="18"/>
      <c r="G48" s="18"/>
      <c r="H48" s="18"/>
      <c r="I48" s="18"/>
    </row>
    <row r="49" spans="1:9" ht="20.25" x14ac:dyDescent="0.25">
      <c r="A49" s="17"/>
      <c r="B49" s="17"/>
      <c r="C49" s="16"/>
      <c r="D49" s="18"/>
      <c r="E49" s="18"/>
      <c r="F49" s="18"/>
      <c r="G49" s="18"/>
      <c r="H49" s="18"/>
      <c r="I49" s="18"/>
    </row>
    <row r="50" spans="1:9" ht="20.25" x14ac:dyDescent="0.25">
      <c r="A50" s="17"/>
      <c r="B50" s="17"/>
      <c r="C50" s="16"/>
      <c r="D50" s="18"/>
      <c r="E50" s="18"/>
      <c r="F50" s="18"/>
      <c r="G50" s="18"/>
      <c r="H50" s="18"/>
      <c r="I50" s="18"/>
    </row>
    <row r="51" spans="1:9" ht="20.25" x14ac:dyDescent="0.25">
      <c r="A51" s="17"/>
      <c r="B51" s="17"/>
      <c r="C51" s="16"/>
      <c r="D51" s="18"/>
      <c r="E51" s="18"/>
      <c r="F51" s="18"/>
      <c r="G51" s="18"/>
      <c r="H51" s="18"/>
      <c r="I51" s="18"/>
    </row>
    <row r="64" spans="1:9" x14ac:dyDescent="0.25">
      <c r="D64" s="19"/>
      <c r="E64" s="19"/>
      <c r="F64" s="19"/>
      <c r="G64" s="19"/>
      <c r="H64" s="19"/>
      <c r="I64" s="19"/>
    </row>
    <row r="65" spans="4:9" x14ac:dyDescent="0.25">
      <c r="D65" s="19"/>
      <c r="E65" s="19"/>
      <c r="F65" s="19"/>
      <c r="G65" s="19"/>
      <c r="H65" s="19"/>
      <c r="I65" s="19"/>
    </row>
    <row r="66" spans="4:9" x14ac:dyDescent="0.25">
      <c r="D66" s="19"/>
      <c r="E66" s="19"/>
      <c r="F66" s="19"/>
      <c r="G66" s="19"/>
      <c r="H66" s="19"/>
      <c r="I66" s="19"/>
    </row>
    <row r="67" spans="4:9" x14ac:dyDescent="0.25">
      <c r="D67" s="19"/>
      <c r="E67" s="19"/>
      <c r="F67" s="19"/>
      <c r="G67" s="19"/>
      <c r="H67" s="19"/>
      <c r="I67" s="19"/>
    </row>
    <row r="68" spans="4:9" x14ac:dyDescent="0.25">
      <c r="D68" s="19"/>
      <c r="E68" s="19"/>
      <c r="F68" s="19"/>
      <c r="G68" s="19"/>
      <c r="H68" s="19"/>
      <c r="I68" s="19"/>
    </row>
    <row r="69" spans="4:9" x14ac:dyDescent="0.25">
      <c r="D69" s="7"/>
      <c r="E69" s="7"/>
      <c r="F69" s="7"/>
      <c r="G69" s="7"/>
      <c r="H69" s="7"/>
      <c r="I69" s="7"/>
    </row>
    <row r="70" spans="4:9" x14ac:dyDescent="0.25">
      <c r="D70" s="19"/>
      <c r="E70" s="19"/>
      <c r="F70" s="19"/>
      <c r="G70" s="19"/>
      <c r="H70" s="19"/>
      <c r="I70" s="19"/>
    </row>
    <row r="71" spans="4:9" x14ac:dyDescent="0.25">
      <c r="D71" s="19"/>
      <c r="E71" s="19"/>
      <c r="F71" s="19"/>
      <c r="G71" s="19"/>
      <c r="H71" s="19"/>
      <c r="I71" s="19"/>
    </row>
    <row r="72" spans="4:9" x14ac:dyDescent="0.25">
      <c r="D72" s="19"/>
      <c r="E72" s="19"/>
      <c r="F72" s="19"/>
      <c r="G72" s="19"/>
      <c r="H72" s="19"/>
      <c r="I72" s="19"/>
    </row>
    <row r="73" spans="4:9" x14ac:dyDescent="0.25">
      <c r="D73" s="8"/>
      <c r="E73" s="8"/>
      <c r="F73" s="8"/>
      <c r="G73" s="8"/>
      <c r="H73" s="8"/>
      <c r="I73" s="8"/>
    </row>
    <row r="74" spans="4:9" x14ac:dyDescent="0.25">
      <c r="D74" s="8"/>
      <c r="E74" s="8"/>
      <c r="F74" s="8"/>
      <c r="G74" s="8"/>
      <c r="H74" s="8"/>
      <c r="I74" s="8"/>
    </row>
    <row r="75" spans="4:9" x14ac:dyDescent="0.25">
      <c r="D75" s="8"/>
      <c r="E75" s="8"/>
      <c r="F75" s="8"/>
      <c r="G75" s="8"/>
      <c r="H75" s="8"/>
      <c r="I75" s="8"/>
    </row>
    <row r="76" spans="4:9" x14ac:dyDescent="0.25">
      <c r="D76" s="8"/>
      <c r="E76" s="8"/>
      <c r="F76" s="8"/>
      <c r="G76" s="8"/>
      <c r="H76" s="8"/>
      <c r="I76" s="8"/>
    </row>
    <row r="77" spans="4:9" x14ac:dyDescent="0.25">
      <c r="D77" s="8"/>
      <c r="E77" s="8"/>
      <c r="F77" s="8"/>
      <c r="G77" s="8"/>
      <c r="H77" s="8"/>
      <c r="I77" s="8"/>
    </row>
    <row r="78" spans="4:9" x14ac:dyDescent="0.25">
      <c r="D78" s="8"/>
      <c r="E78" s="8"/>
      <c r="F78" s="8"/>
      <c r="G78" s="8"/>
      <c r="H78" s="8"/>
      <c r="I78" s="8"/>
    </row>
    <row r="79" spans="4:9" x14ac:dyDescent="0.25">
      <c r="D79" s="19"/>
      <c r="E79" s="19"/>
      <c r="F79" s="19"/>
      <c r="G79" s="19"/>
      <c r="H79" s="19"/>
      <c r="I79" s="19"/>
    </row>
    <row r="80" spans="4:9" x14ac:dyDescent="0.25">
      <c r="D80" s="9"/>
      <c r="E80" s="9"/>
      <c r="F80" s="9"/>
      <c r="G80" s="9"/>
      <c r="H80" s="9"/>
      <c r="I80" s="9"/>
    </row>
    <row r="81" spans="4:9" x14ac:dyDescent="0.25">
      <c r="D81" s="10"/>
      <c r="E81" s="10"/>
      <c r="F81" s="10"/>
      <c r="G81" s="10"/>
      <c r="H81" s="10"/>
      <c r="I81" s="10"/>
    </row>
    <row r="82" spans="4:9" x14ac:dyDescent="0.25">
      <c r="D82" s="11"/>
      <c r="E82" s="11"/>
      <c r="F82" s="11"/>
      <c r="G82" s="11"/>
      <c r="H82" s="11"/>
      <c r="I82" s="11"/>
    </row>
    <row r="83" spans="4:9" x14ac:dyDescent="0.25">
      <c r="D83" s="9"/>
      <c r="E83" s="9"/>
      <c r="F83" s="9"/>
      <c r="G83" s="9"/>
      <c r="H83" s="9"/>
      <c r="I83" s="9"/>
    </row>
    <row r="84" spans="4:9" x14ac:dyDescent="0.25">
      <c r="D84" s="8"/>
      <c r="E84" s="8"/>
      <c r="F84" s="8"/>
      <c r="G84" s="8"/>
      <c r="H84" s="8"/>
      <c r="I84" s="8"/>
    </row>
    <row r="85" spans="4:9" x14ac:dyDescent="0.25">
      <c r="D85" s="12"/>
      <c r="E85" s="12"/>
      <c r="F85" s="12"/>
      <c r="G85" s="12"/>
      <c r="H85" s="12"/>
      <c r="I85" s="12"/>
    </row>
    <row r="86" spans="4:9" x14ac:dyDescent="0.25">
      <c r="D86" s="13"/>
      <c r="E86" s="13"/>
      <c r="F86" s="13"/>
      <c r="G86" s="13"/>
      <c r="H86" s="13"/>
      <c r="I86" s="13"/>
    </row>
    <row r="87" spans="4:9" x14ac:dyDescent="0.25">
      <c r="D87" s="8"/>
      <c r="E87" s="8"/>
      <c r="F87" s="8"/>
      <c r="G87" s="8"/>
      <c r="H87" s="8"/>
      <c r="I87" s="8"/>
    </row>
    <row r="88" spans="4:9" x14ac:dyDescent="0.25">
      <c r="D88" s="12"/>
      <c r="E88" s="12"/>
      <c r="F88" s="12"/>
      <c r="G88" s="12"/>
      <c r="H88" s="12"/>
      <c r="I88" s="12"/>
    </row>
    <row r="89" spans="4:9" x14ac:dyDescent="0.25">
      <c r="D89" s="8"/>
      <c r="E89" s="8"/>
      <c r="F89" s="8"/>
      <c r="G89" s="8"/>
      <c r="H89" s="8"/>
      <c r="I89" s="8"/>
    </row>
    <row r="90" spans="4:9" x14ac:dyDescent="0.25">
      <c r="D90" s="8"/>
      <c r="E90" s="8"/>
      <c r="F90" s="8"/>
      <c r="G90" s="8"/>
      <c r="H90" s="8"/>
      <c r="I90" s="8"/>
    </row>
    <row r="91" spans="4:9" x14ac:dyDescent="0.25">
      <c r="D91" s="8"/>
      <c r="E91" s="8"/>
      <c r="F91" s="8"/>
      <c r="G91" s="8"/>
      <c r="H91" s="8"/>
      <c r="I91" s="8"/>
    </row>
    <row r="92" spans="4:9" x14ac:dyDescent="0.25">
      <c r="D92" s="8"/>
      <c r="E92" s="8"/>
      <c r="F92" s="8"/>
      <c r="G92" s="8"/>
      <c r="H92" s="8"/>
      <c r="I92" s="8"/>
    </row>
    <row r="93" spans="4:9" x14ac:dyDescent="0.25">
      <c r="D93" s="13"/>
      <c r="E93" s="13"/>
      <c r="F93" s="13"/>
      <c r="G93" s="13"/>
      <c r="H93" s="13"/>
      <c r="I93" s="13"/>
    </row>
    <row r="94" spans="4:9" x14ac:dyDescent="0.25">
      <c r="D94" s="8"/>
      <c r="E94" s="8"/>
      <c r="F94" s="8"/>
      <c r="G94" s="8"/>
      <c r="H94" s="8"/>
      <c r="I94" s="8"/>
    </row>
    <row r="95" spans="4:9" x14ac:dyDescent="0.25">
      <c r="D95" s="12"/>
      <c r="E95" s="12"/>
      <c r="F95" s="12"/>
      <c r="G95" s="12"/>
      <c r="H95" s="12"/>
      <c r="I95" s="12"/>
    </row>
    <row r="96" spans="4:9" x14ac:dyDescent="0.25">
      <c r="D96" s="12"/>
      <c r="E96" s="12"/>
      <c r="F96" s="12"/>
      <c r="G96" s="12"/>
      <c r="H96" s="12"/>
      <c r="I96" s="12"/>
    </row>
  </sheetData>
  <mergeCells count="5">
    <mergeCell ref="A3:I3"/>
    <mergeCell ref="A6:I6"/>
    <mergeCell ref="A10:A11"/>
    <mergeCell ref="B10:E10"/>
    <mergeCell ref="F10:I10"/>
  </mergeCells>
  <pageMargins left="0.19685039370078741" right="0" top="0.39370078740157483" bottom="0.19685039370078741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m_batchaeva</dc:creator>
  <cp:lastModifiedBy>User</cp:lastModifiedBy>
  <cp:lastPrinted>2020-04-07T06:45:33Z</cp:lastPrinted>
  <dcterms:created xsi:type="dcterms:W3CDTF">2018-10-10T06:21:19Z</dcterms:created>
  <dcterms:modified xsi:type="dcterms:W3CDTF">2020-05-29T07:34:30Z</dcterms:modified>
</cp:coreProperties>
</file>